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за  1 полуг" sheetId="3" r:id="rId3"/>
    <sheet name="Свед о з-плате" sheetId="4" r:id="rId4"/>
  </sheets>
  <definedNames/>
  <calcPr fullCalcOnLoad="1"/>
</workbook>
</file>

<file path=xl/sharedStrings.xml><?xml version="1.0" encoding="utf-8"?>
<sst xmlns="http://schemas.openxmlformats.org/spreadsheetml/2006/main" count="173" uniqueCount="146">
  <si>
    <t>Приложение к постановлению местной администрации МО МО Автово от 9 июля 2015 года года № 12-п</t>
  </si>
  <si>
    <t>"Об утверждении отчёта об исполнении бюджета муниципального образования муниципальный округ Автово</t>
  </si>
  <si>
    <t>на 2015 год за полугодие 2015 года"</t>
  </si>
  <si>
    <t>Глава местной администрации МО МО Автово ________________________ С.А. Русинович</t>
  </si>
  <si>
    <t>Отчёт об исполнении бюджета муниципального образования муниципальный округ Автово на 2015 год</t>
  </si>
  <si>
    <t>за полугодие 2015 года</t>
  </si>
  <si>
    <t>(показатели доходов)</t>
  </si>
  <si>
    <t>в тыс. руб.</t>
  </si>
  <si>
    <t>Наименование</t>
  </si>
  <si>
    <t>Коды</t>
  </si>
  <si>
    <t>План на год</t>
  </si>
  <si>
    <t>Фактическое</t>
  </si>
  <si>
    <t>% исполнения</t>
  </si>
  <si>
    <t xml:space="preserve"> в тыс. руб.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</si>
  <si>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</si>
  <si>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</si>
  <si>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</si>
  <si>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</si>
  <si>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</si>
  <si>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</si>
  <si>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</si>
  <si>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</si>
  <si>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</si>
  <si>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</si>
  <si>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</si>
  <si>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</si>
  <si>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</si>
  <si>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</si>
  <si>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</si>
  <si>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</si>
  <si>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</si>
  <si>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</si>
  <si>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 xml:space="preserve">Налог, взимаемый в связи с применениемпатентной системы налогооблажения, </t>
  </si>
  <si>
    <t xml:space="preserve">зачисляемый в бюджеты городов федерального значения Москвы и </t>
  </si>
  <si>
    <t xml:space="preserve">Санкт-Петербурга </t>
  </si>
  <si>
    <t xml:space="preserve">182 1 05 04030 02 0000 110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</si>
  <si>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</si>
  <si>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</si>
  <si>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</si>
  <si>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</si>
  <si>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</si>
  <si>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</si>
  <si>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</si>
  <si>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</si>
  <si>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</si>
  <si>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</si>
  <si>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</si>
  <si>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</si>
  <si>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</si>
  <si>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</si>
  <si>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</si>
  <si>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</si>
  <si>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</si>
  <si>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</si>
  <si>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</si>
  <si>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850 1 16 90030 03 0100 140</t>
  </si>
  <si>
    <t>850 1 16 90030 03 0200 140</t>
  </si>
  <si>
    <t>Средства,составляющие восстановительную стоимость зеленых насаждений</t>
  </si>
  <si>
    <t>867 1 13 02993 03 0100 130</t>
  </si>
  <si>
    <t xml:space="preserve">Возврат средств, полученных и не использованных учреждениями и  </t>
  </si>
  <si>
    <t>организациями в прошлые годы</t>
  </si>
  <si>
    <t>928 1 17 05030 03 0100 180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</si>
  <si>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</si>
  <si>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</si>
  <si>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</si>
  <si>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</si>
  <si>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</si>
  <si>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928 1 17 05030 03 0200 180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</si>
  <si>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</si>
  <si>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</si>
  <si>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</si>
  <si>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</si>
  <si>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</si>
  <si>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</si>
  <si>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</si>
  <si>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</si>
  <si>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</si>
  <si>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</si>
  <si>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</si>
  <si>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</si>
  <si>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</si>
  <si>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</si>
  <si>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</si>
  <si>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</si>
  <si>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Возврат остатков субсидий, субвенций и иных межббюджетных трансфертов, </t>
  </si>
  <si>
    <t xml:space="preserve">имеющих целевое назначение, прошлых лет из бюджетов внутригородских </t>
  </si>
  <si>
    <t xml:space="preserve">муниципальных образований городов федерального значения Москвы и </t>
  </si>
  <si>
    <t>Санкт-Петербурга</t>
  </si>
  <si>
    <t>928 2 19 03000 03 0000 151</t>
  </si>
  <si>
    <t>Общий объем доходов: 34113,2 тыс. руб.</t>
  </si>
  <si>
    <t>(показатели расходов)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</si>
  <si>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</si>
  <si>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</si>
  <si>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</si>
  <si>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</si>
  <si>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</si>
  <si>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</si>
  <si>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</si>
  <si>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</si>
  <si>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</si>
  <si>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</si>
  <si>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</si>
  <si>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</si>
  <si>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</si>
  <si>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</si>
  <si>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Резервные фонды</t>
  </si>
  <si>
    <t>0111.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</si>
  <si>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</si>
  <si>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</si>
  <si>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</si>
  <si>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</si>
  <si>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</si>
  <si>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</si>
  <si>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</si>
  <si>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</si>
  <si>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</si>
  <si>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</si>
  <si>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</si>
  <si>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</si>
  <si>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1000.</t>
  </si>
  <si>
    <t>Социальное обеспечение населения</t>
  </si>
  <si>
    <t>1003.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</si>
  <si>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</si>
  <si>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</si>
  <si>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1004.</t>
  </si>
  <si>
    <t>субвенций из фонда компенсаций Санкт-Петербурга</t>
  </si>
  <si>
    <t>ФИЗИЧЕСКАЯ КУЛЬТУРА И СПОРТ</t>
  </si>
  <si>
    <t>1101.</t>
  </si>
  <si>
    <t>Другие вопросы в области физической культуры и спорта</t>
  </si>
  <si>
    <t>1105.</t>
  </si>
  <si>
    <t>СРЕДСТВА МАССОВОЙ ИНФОРМАЦИИ</t>
  </si>
  <si>
    <t>Общий объем расходов: 18930,4 тыс. руб.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</si>
  <si>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</si>
  <si>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</si>
  <si>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муниципальный совет МО Автово:</t>
  </si>
  <si>
    <t>муниципальных должностей 2 единицы, затраты на содержание 804.0 тыс.рублей</t>
  </si>
  <si>
    <t>местная администрация МО МО Автово:</t>
  </si>
  <si>
    <t>муниципальные служащие 10 единиц, затраты на содержание 3030 тыс. рублей</t>
  </si>
  <si>
    <t>МКУ "Автовский Центр":</t>
  </si>
  <si>
    <t>работников 5 единиц, затраты на содержание 1519,8 тыс. рублей</t>
  </si>
  <si>
    <t>ФСК Автово:</t>
  </si>
  <si>
    <t>работников 18.0 единиц, затраты на содержание 2412,2 тыс. рублей</t>
  </si>
  <si>
    <t>МКУ «Автовские ведомости»</t>
  </si>
  <si>
    <t xml:space="preserve"> работников 5 единицы, затраты на содержание 957,8 тыс. рублей</t>
  </si>
  <si>
    <t xml:space="preserve">Глава местной администрации МО МО Автово </t>
  </si>
  <si>
    <t>С.А. Русинович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</si>
</sst>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0" borderId="6" xfId="0" applyFont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6" fontId="1" fillId="0" borderId="7" xfId="19" applyFont="1" applyFill="1" applyBorder="1" applyAlignment="1" applyProtection="1">
      <alignment horizontal="center"/>
      <protection/>
    </xf>
    <xf numFmtId="165" fontId="1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4" fontId="1" fillId="0" borderId="7" xfId="0" applyFont="1" applyBorder="1" applyAlignment="1">
      <alignment/>
    </xf>
    <xf numFmtId="164" fontId="1" fillId="2" borderId="9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4" fontId="0" fillId="0" borderId="7" xfId="0" applyBorder="1" applyAlignment="1">
      <alignment horizontal="center"/>
    </xf>
    <xf numFmtId="164" fontId="2" fillId="2" borderId="7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6" fontId="2" fillId="0" borderId="7" xfId="19" applyFont="1" applyFill="1" applyBorder="1" applyAlignment="1" applyProtection="1">
      <alignment horizontal="center"/>
      <protection/>
    </xf>
    <xf numFmtId="164" fontId="2" fillId="2" borderId="9" xfId="0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6" fontId="1" fillId="2" borderId="7" xfId="19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8" fontId="2" fillId="0" borderId="0" xfId="19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8" fontId="2" fillId="0" borderId="7" xfId="19" applyNumberFormat="1" applyFont="1" applyFill="1" applyBorder="1" applyAlignment="1" applyProtection="1">
      <alignment horizontal="center"/>
      <protection/>
    </xf>
    <xf numFmtId="164" fontId="4" fillId="0" borderId="7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8" fontId="1" fillId="0" borderId="7" xfId="19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6" xfId="0" applyFont="1" applyBorder="1" applyAlignment="1">
      <alignment/>
    </xf>
    <xf numFmtId="164" fontId="0" fillId="2" borderId="0" xfId="0" applyFill="1" applyAlignment="1">
      <alignment/>
    </xf>
    <xf numFmtId="164" fontId="4" fillId="0" borderId="7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8" fontId="2" fillId="2" borderId="7" xfId="19" applyNumberFormat="1" applyFont="1" applyFill="1" applyBorder="1" applyAlignment="1" applyProtection="1">
      <alignment horizontal="center"/>
      <protection/>
    </xf>
    <xf numFmtId="164" fontId="2" fillId="0" borderId="7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9" fontId="2" fillId="0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110" zoomScaleNormal="110" workbookViewId="0" topLeftCell="A1">
      <selection activeCell="A118" sqref="A118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3"/>
      <c r="C2" s="1"/>
      <c r="D2" s="1"/>
      <c r="E2" s="1"/>
      <c r="F2" s="3"/>
      <c r="G2" s="3"/>
    </row>
    <row r="3" spans="1:7" ht="12.75">
      <c r="A3" s="2" t="s">
        <v>1</v>
      </c>
      <c r="B3" s="3"/>
      <c r="C3" s="1"/>
      <c r="D3" s="1"/>
      <c r="E3" s="1"/>
      <c r="F3" s="3"/>
      <c r="G3" s="3"/>
    </row>
    <row r="4" spans="1:7" ht="12.75">
      <c r="A4" s="2" t="s">
        <v>2</v>
      </c>
      <c r="B4" s="3"/>
      <c r="C4" s="1"/>
      <c r="D4" s="1"/>
      <c r="E4" s="1"/>
      <c r="F4" s="3"/>
      <c r="G4" s="3"/>
    </row>
    <row r="5" spans="1:7" ht="12.75">
      <c r="A5" s="2"/>
      <c r="B5" s="3"/>
      <c r="C5" s="1"/>
      <c r="D5" s="1"/>
      <c r="E5" s="1"/>
      <c r="F5" s="3"/>
      <c r="G5" s="3"/>
    </row>
    <row r="6" spans="1:7" ht="12.75">
      <c r="A6" s="2"/>
      <c r="B6" s="3"/>
      <c r="C6" s="1"/>
      <c r="D6" s="1"/>
      <c r="E6" s="1"/>
      <c r="F6" s="3"/>
      <c r="G6" s="3"/>
    </row>
    <row r="7" spans="1:7" ht="12.75">
      <c r="A7" s="2" t="s">
        <v>3</v>
      </c>
      <c r="B7" s="3"/>
      <c r="C7" s="1"/>
      <c r="D7" s="1"/>
      <c r="E7" s="1"/>
      <c r="F7" s="3"/>
      <c r="G7" s="3"/>
    </row>
    <row r="8" spans="1:7" ht="12.75">
      <c r="A8" s="2"/>
      <c r="B8" s="3"/>
      <c r="C8" s="1"/>
      <c r="D8" s="1"/>
      <c r="E8" s="1"/>
      <c r="F8" s="3"/>
      <c r="G8" s="3"/>
    </row>
    <row r="9" spans="1:7" ht="12.75">
      <c r="A9" s="2"/>
      <c r="B9" s="3"/>
      <c r="C9" s="1"/>
      <c r="D9" s="1"/>
      <c r="E9" s="1"/>
      <c r="F9" s="3"/>
      <c r="G9" s="3"/>
    </row>
    <row r="10" spans="1:7" ht="12.75">
      <c r="A10" s="2"/>
      <c r="B10" s="3"/>
      <c r="C10" s="1"/>
      <c r="D10" s="1"/>
      <c r="E10" s="1"/>
      <c r="F10" s="3"/>
      <c r="G10" s="3"/>
    </row>
    <row r="11" spans="1:7" s="5" customFormat="1" ht="12.75">
      <c r="A11" s="4" t="s">
        <v>4</v>
      </c>
      <c r="B11" s="4"/>
      <c r="C11" s="4"/>
      <c r="D11" s="4"/>
      <c r="E11" s="4"/>
      <c r="F11" s="4"/>
      <c r="G11" s="4"/>
    </row>
    <row r="12" spans="1:7" ht="12.75">
      <c r="A12" s="4" t="s">
        <v>5</v>
      </c>
      <c r="B12" s="4"/>
      <c r="C12" s="4"/>
      <c r="D12" s="4"/>
      <c r="E12" s="4"/>
      <c r="F12" s="4"/>
      <c r="G12" s="4"/>
    </row>
    <row r="13" spans="1:7" ht="12.75">
      <c r="A13" s="4" t="s">
        <v>6</v>
      </c>
      <c r="B13" s="4"/>
      <c r="C13" s="4"/>
      <c r="D13" s="4"/>
      <c r="E13" s="4"/>
      <c r="F13" s="4"/>
      <c r="G13" s="4"/>
    </row>
    <row r="14" spans="1:7" ht="12.75">
      <c r="A14" s="6"/>
      <c r="B14" s="3"/>
      <c r="C14" s="1"/>
      <c r="D14" s="1"/>
      <c r="E14" s="1"/>
      <c r="F14" s="3"/>
      <c r="G14" s="3"/>
    </row>
    <row r="15" spans="1:7" ht="12.75">
      <c r="A15" s="7"/>
      <c r="B15" s="8"/>
      <c r="C15" s="9"/>
      <c r="D15" s="9"/>
      <c r="E15" s="10" t="s">
        <v>7</v>
      </c>
      <c r="F15" s="10"/>
      <c r="G15" s="9"/>
    </row>
    <row r="16" spans="1:7" ht="12.75">
      <c r="A16" s="11" t="s">
        <v>8</v>
      </c>
      <c r="B16" s="12" t="s">
        <v>9</v>
      </c>
      <c r="C16" s="12" t="s">
        <v>10</v>
      </c>
      <c r="D16" s="12"/>
      <c r="E16" s="12" t="s">
        <v>11</v>
      </c>
      <c r="F16" s="12"/>
      <c r="G16" s="13" t="s">
        <v>12</v>
      </c>
    </row>
    <row r="17" spans="1:7" ht="12.75">
      <c r="A17" s="14"/>
      <c r="B17" s="15"/>
      <c r="C17" s="16" t="s">
        <v>13</v>
      </c>
      <c r="D17" s="16"/>
      <c r="E17" s="16" t="s">
        <v>14</v>
      </c>
      <c r="F17" s="16"/>
      <c r="G17" s="16"/>
    </row>
    <row r="18" spans="1:7" ht="12.75">
      <c r="A18" s="17" t="s">
        <v>15</v>
      </c>
      <c r="B18" s="18"/>
      <c r="C18" s="19"/>
      <c r="D18" s="19"/>
      <c r="E18" s="20"/>
      <c r="F18" s="20"/>
      <c r="G18" s="21"/>
    </row>
    <row r="19" spans="1:7" ht="12.75">
      <c r="A19" s="22" t="s">
        <v>16</v>
      </c>
      <c r="B19" s="20" t="s">
        <v>17</v>
      </c>
      <c r="C19" s="19">
        <v>22082.4</v>
      </c>
      <c r="D19" s="19"/>
      <c r="E19" s="23">
        <v>12561</v>
      </c>
      <c r="F19" s="23"/>
      <c r="G19" s="24">
        <f>(E19/C19)</f>
        <v>0.5688240408651233</v>
      </c>
    </row>
    <row r="20" spans="1:7" ht="12.75">
      <c r="A20" s="17" t="s">
        <v>18</v>
      </c>
      <c r="B20" s="18"/>
      <c r="C20" s="19"/>
      <c r="D20" s="19"/>
      <c r="E20" s="20"/>
      <c r="F20" s="20"/>
      <c r="G20" s="20"/>
    </row>
    <row r="21" spans="1:7" ht="12.75">
      <c r="A21" s="22" t="s">
        <v>19</v>
      </c>
      <c r="B21" s="20" t="s">
        <v>20</v>
      </c>
      <c r="C21" s="19">
        <v>0</v>
      </c>
      <c r="D21" s="19"/>
      <c r="E21" s="23">
        <v>7</v>
      </c>
      <c r="F21" s="23"/>
      <c r="G21" s="24"/>
    </row>
    <row r="22" spans="1:7" ht="12.75">
      <c r="A22" s="17" t="s">
        <v>21</v>
      </c>
      <c r="B22" s="20"/>
      <c r="C22" s="19"/>
      <c r="D22" s="19"/>
      <c r="E22" s="25"/>
      <c r="F22" s="25"/>
      <c r="G22" s="20"/>
    </row>
    <row r="23" spans="1:7" ht="12.75">
      <c r="A23" s="22" t="s">
        <v>22</v>
      </c>
      <c r="B23" s="20" t="s">
        <v>23</v>
      </c>
      <c r="C23" s="19">
        <v>4775.1</v>
      </c>
      <c r="D23" s="19"/>
      <c r="E23" s="23">
        <v>3634.7</v>
      </c>
      <c r="F23" s="23"/>
      <c r="G23" s="24">
        <f>(E23/C23)</f>
        <v>0.7611777763816464</v>
      </c>
    </row>
    <row r="24" spans="1:7" ht="12.75">
      <c r="A24" s="17" t="s">
        <v>24</v>
      </c>
      <c r="B24" s="20"/>
      <c r="C24" s="19"/>
      <c r="D24" s="19"/>
      <c r="E24" s="25"/>
      <c r="F24" s="25"/>
      <c r="G24" s="20"/>
    </row>
    <row r="25" spans="1:7" ht="12.75">
      <c r="A25" s="26" t="s">
        <v>25</v>
      </c>
      <c r="B25" s="20"/>
      <c r="C25" s="19"/>
      <c r="D25" s="19"/>
      <c r="E25" s="25"/>
      <c r="F25" s="25"/>
      <c r="G25" s="20"/>
    </row>
    <row r="26" spans="1:7" ht="12.75">
      <c r="A26" s="22" t="s">
        <v>26</v>
      </c>
      <c r="B26" s="20" t="s">
        <v>27</v>
      </c>
      <c r="C26" s="19">
        <v>0</v>
      </c>
      <c r="D26" s="19"/>
      <c r="E26" s="23">
        <v>4</v>
      </c>
      <c r="F26" s="23"/>
      <c r="G26" s="24"/>
    </row>
    <row r="27" spans="1:7" ht="12.75">
      <c r="A27" s="27" t="s">
        <v>28</v>
      </c>
      <c r="B27" s="20" t="s">
        <v>29</v>
      </c>
      <c r="C27" s="19">
        <v>16120.5</v>
      </c>
      <c r="D27" s="19"/>
      <c r="E27" s="23">
        <v>7239.6</v>
      </c>
      <c r="F27" s="23"/>
      <c r="G27" s="24">
        <f>(E27/C27)</f>
        <v>0.4490927700753699</v>
      </c>
    </row>
    <row r="28" spans="1:7" ht="12.75">
      <c r="A28" s="17" t="s">
        <v>28</v>
      </c>
      <c r="B28" s="20"/>
      <c r="C28" s="19"/>
      <c r="D28" s="19"/>
      <c r="E28" s="25"/>
      <c r="F28" s="25"/>
      <c r="G28" s="24"/>
    </row>
    <row r="29" spans="1:7" ht="12.75">
      <c r="A29" s="22" t="s">
        <v>30</v>
      </c>
      <c r="B29" s="20" t="s">
        <v>31</v>
      </c>
      <c r="C29" s="19">
        <v>0</v>
      </c>
      <c r="D29" s="19"/>
      <c r="E29" s="23">
        <v>5.8</v>
      </c>
      <c r="F29" s="23"/>
      <c r="G29" s="24"/>
    </row>
    <row r="30" spans="1:7" ht="12.75">
      <c r="A30" s="17" t="s">
        <v>32</v>
      </c>
      <c r="B30" s="20"/>
      <c r="C30" s="28"/>
      <c r="D30" s="29"/>
      <c r="E30" s="30"/>
      <c r="F30" s="31"/>
      <c r="G30" s="24"/>
    </row>
    <row r="31" spans="1:7" ht="12.75">
      <c r="A31" s="26" t="s">
        <v>33</v>
      </c>
      <c r="B31" s="20"/>
      <c r="C31" s="28"/>
      <c r="D31" s="29"/>
      <c r="E31" s="30"/>
      <c r="F31" s="31"/>
      <c r="G31" s="24"/>
    </row>
    <row r="32" spans="1:7" ht="12.75">
      <c r="A32" s="22" t="s">
        <v>34</v>
      </c>
      <c r="B32" s="20" t="s">
        <v>35</v>
      </c>
      <c r="C32" s="32">
        <v>22</v>
      </c>
      <c r="D32" s="29"/>
      <c r="E32" s="30"/>
      <c r="F32" s="31">
        <v>109.6</v>
      </c>
      <c r="G32" s="24">
        <f>SUM(F32)/C32</f>
        <v>4.9818181818181815</v>
      </c>
    </row>
    <row r="33" spans="1:7" ht="12.75">
      <c r="A33" s="27" t="s">
        <v>36</v>
      </c>
      <c r="B33" s="20" t="s">
        <v>37</v>
      </c>
      <c r="C33" s="19">
        <v>7206</v>
      </c>
      <c r="D33" s="19"/>
      <c r="E33" s="23">
        <v>1377.5</v>
      </c>
      <c r="F33" s="23"/>
      <c r="G33" s="24">
        <f>(E33/C33)</f>
        <v>0.1911601443241743</v>
      </c>
    </row>
    <row r="34" spans="1:7" ht="12.75">
      <c r="A34" s="27" t="s">
        <v>38</v>
      </c>
      <c r="B34" s="33" t="s">
        <v>39</v>
      </c>
      <c r="C34" s="19"/>
      <c r="D34" s="19"/>
      <c r="E34" s="23"/>
      <c r="F34" s="23"/>
      <c r="G34" s="24"/>
    </row>
    <row r="35" spans="1:7" ht="12.75">
      <c r="A35" s="27" t="s">
        <v>40</v>
      </c>
      <c r="B35" s="20" t="s">
        <v>41</v>
      </c>
      <c r="C35" s="19">
        <v>4112.3</v>
      </c>
      <c r="D35" s="19"/>
      <c r="E35" s="23">
        <v>2734.2</v>
      </c>
      <c r="F35" s="23"/>
      <c r="G35" s="24">
        <f>(E35/C35)</f>
        <v>0.6648833985847336</v>
      </c>
    </row>
    <row r="36" spans="1:7" ht="12.75">
      <c r="A36" s="17" t="s">
        <v>42</v>
      </c>
      <c r="B36" s="20"/>
      <c r="C36" s="19"/>
      <c r="D36" s="19"/>
      <c r="E36" s="25"/>
      <c r="F36" s="25"/>
      <c r="G36" s="24"/>
    </row>
    <row r="37" spans="1:7" ht="12.75">
      <c r="A37" s="26" t="s">
        <v>43</v>
      </c>
      <c r="B37" s="20"/>
      <c r="C37" s="19"/>
      <c r="D37" s="19"/>
      <c r="E37" s="25"/>
      <c r="F37" s="25"/>
      <c r="G37" s="24"/>
    </row>
    <row r="38" spans="1:7" ht="12.75">
      <c r="A38" s="22" t="s">
        <v>44</v>
      </c>
      <c r="B38" s="20" t="s">
        <v>45</v>
      </c>
      <c r="C38" s="19">
        <v>480.2</v>
      </c>
      <c r="D38" s="19"/>
      <c r="E38" s="23">
        <v>405.1</v>
      </c>
      <c r="F38" s="23"/>
      <c r="G38" s="24">
        <f>(E38/C38)</f>
        <v>0.843606830487297</v>
      </c>
    </row>
    <row r="39" spans="1:7" ht="12.75">
      <c r="A39" s="17" t="s">
        <v>46</v>
      </c>
      <c r="B39" s="20"/>
      <c r="C39" s="19"/>
      <c r="D39" s="19"/>
      <c r="E39" s="25"/>
      <c r="F39" s="25"/>
      <c r="G39" s="24"/>
    </row>
    <row r="40" spans="1:7" ht="12.75">
      <c r="A40" s="26" t="s">
        <v>47</v>
      </c>
      <c r="B40" s="20"/>
      <c r="C40" s="19"/>
      <c r="D40" s="19"/>
      <c r="E40" s="25"/>
      <c r="F40" s="25"/>
      <c r="G40" s="24"/>
    </row>
    <row r="41" spans="1:7" ht="12.75">
      <c r="A41" s="26" t="s">
        <v>48</v>
      </c>
      <c r="B41" s="20"/>
      <c r="C41" s="19"/>
      <c r="D41" s="19"/>
      <c r="E41" s="25"/>
      <c r="F41" s="25"/>
      <c r="G41" s="24"/>
    </row>
    <row r="42" spans="1:7" ht="12.75">
      <c r="A42" s="22" t="s">
        <v>49</v>
      </c>
      <c r="B42" s="20" t="s">
        <v>50</v>
      </c>
      <c r="C42" s="19">
        <v>2674.9</v>
      </c>
      <c r="D42" s="19"/>
      <c r="E42" s="23">
        <v>1470</v>
      </c>
      <c r="F42" s="23"/>
      <c r="G42" s="24">
        <f>(E42/C42)</f>
        <v>0.5495532543272645</v>
      </c>
    </row>
    <row r="43" spans="1:7" ht="12.75">
      <c r="A43" s="17" t="s">
        <v>46</v>
      </c>
      <c r="B43" s="20"/>
      <c r="C43" s="19"/>
      <c r="D43" s="19"/>
      <c r="E43" s="25"/>
      <c r="F43" s="25"/>
      <c r="G43" s="24"/>
    </row>
    <row r="44" spans="1:7" ht="12.75">
      <c r="A44" s="26" t="s">
        <v>47</v>
      </c>
      <c r="B44" s="20"/>
      <c r="C44" s="19"/>
      <c r="D44" s="19"/>
      <c r="E44" s="25"/>
      <c r="F44" s="25"/>
      <c r="G44" s="24"/>
    </row>
    <row r="45" spans="1:7" ht="12.75">
      <c r="A45" s="26" t="s">
        <v>48</v>
      </c>
      <c r="B45" s="20"/>
      <c r="C45" s="19"/>
      <c r="D45" s="19"/>
      <c r="E45" s="25"/>
      <c r="F45" s="25"/>
      <c r="G45" s="24"/>
    </row>
    <row r="46" spans="1:7" ht="12.75">
      <c r="A46" s="22" t="s">
        <v>49</v>
      </c>
      <c r="B46" s="20" t="s">
        <v>51</v>
      </c>
      <c r="C46" s="19">
        <v>300</v>
      </c>
      <c r="D46" s="19"/>
      <c r="E46" s="23">
        <v>13</v>
      </c>
      <c r="F46" s="23"/>
      <c r="G46" s="24">
        <f>(E46/C46)</f>
        <v>0.043333333333333335</v>
      </c>
    </row>
    <row r="47" spans="1:7" ht="12.75">
      <c r="A47" s="17" t="s">
        <v>52</v>
      </c>
      <c r="B47" s="20"/>
      <c r="C47" s="19"/>
      <c r="D47" s="19"/>
      <c r="E47" s="25"/>
      <c r="F47" s="25"/>
      <c r="G47" s="24"/>
    </row>
    <row r="48" spans="1:7" ht="12.75">
      <c r="A48" s="26" t="s">
        <v>53</v>
      </c>
      <c r="B48" s="20"/>
      <c r="C48" s="19"/>
      <c r="D48" s="19"/>
      <c r="E48" s="25"/>
      <c r="F48" s="25"/>
      <c r="G48" s="24"/>
    </row>
    <row r="49" spans="1:7" ht="12.75">
      <c r="A49" s="22" t="s">
        <v>54</v>
      </c>
      <c r="B49" s="20" t="s">
        <v>55</v>
      </c>
      <c r="C49" s="19">
        <v>25</v>
      </c>
      <c r="D49" s="19"/>
      <c r="E49" s="23">
        <v>45.3</v>
      </c>
      <c r="F49" s="23"/>
      <c r="G49" s="24">
        <f>(E49/C49)</f>
        <v>1.8119999999999998</v>
      </c>
    </row>
    <row r="50" spans="1:7" ht="12.75">
      <c r="A50" s="17" t="s">
        <v>46</v>
      </c>
      <c r="B50" s="20"/>
      <c r="C50" s="19"/>
      <c r="D50" s="19"/>
      <c r="E50" s="25"/>
      <c r="F50" s="25"/>
      <c r="G50" s="24"/>
    </row>
    <row r="51" spans="1:7" ht="12.75">
      <c r="A51" s="26" t="s">
        <v>47</v>
      </c>
      <c r="B51" s="20"/>
      <c r="C51" s="19"/>
      <c r="D51" s="19"/>
      <c r="E51" s="25"/>
      <c r="F51" s="25"/>
      <c r="G51" s="24"/>
    </row>
    <row r="52" spans="1:7" ht="12.75">
      <c r="A52" s="26" t="s">
        <v>48</v>
      </c>
      <c r="B52" s="20"/>
      <c r="C52" s="19"/>
      <c r="D52" s="19"/>
      <c r="E52" s="25"/>
      <c r="F52" s="25"/>
      <c r="G52" s="24"/>
    </row>
    <row r="53" spans="1:7" ht="12.75">
      <c r="A53" s="22" t="s">
        <v>49</v>
      </c>
      <c r="B53" s="20" t="s">
        <v>56</v>
      </c>
      <c r="C53" s="19">
        <v>45</v>
      </c>
      <c r="D53" s="19"/>
      <c r="E53" s="23">
        <v>28.6</v>
      </c>
      <c r="F53" s="23"/>
      <c r="G53" s="24">
        <f>(E53/C53)</f>
        <v>0.6355555555555555</v>
      </c>
    </row>
    <row r="54" spans="1:7" ht="12.75">
      <c r="A54" s="27" t="s">
        <v>57</v>
      </c>
      <c r="B54" s="34" t="s">
        <v>58</v>
      </c>
      <c r="C54" s="19">
        <v>800</v>
      </c>
      <c r="D54" s="19"/>
      <c r="E54" s="23">
        <v>51.8</v>
      </c>
      <c r="F54" s="23"/>
      <c r="G54" s="24">
        <f>(E54/C54)</f>
        <v>0.06475</v>
      </c>
    </row>
    <row r="55" spans="1:7" ht="12.75">
      <c r="A55" s="17" t="s">
        <v>59</v>
      </c>
      <c r="B55" s="34"/>
      <c r="C55" s="28"/>
      <c r="D55" s="29"/>
      <c r="E55" s="30"/>
      <c r="F55" s="31"/>
      <c r="G55" s="24"/>
    </row>
    <row r="56" spans="1:7" ht="12.75">
      <c r="A56" s="22" t="s">
        <v>60</v>
      </c>
      <c r="B56" s="34" t="s">
        <v>61</v>
      </c>
      <c r="C56" s="28"/>
      <c r="D56" s="29"/>
      <c r="E56" s="30"/>
      <c r="F56" s="31">
        <v>29.1</v>
      </c>
      <c r="G56" s="24"/>
    </row>
    <row r="57" spans="1:7" ht="12.75" customHeight="1" hidden="1">
      <c r="A57" s="17"/>
      <c r="B57" s="34"/>
      <c r="C57" s="28"/>
      <c r="D57" s="29"/>
      <c r="E57" s="30"/>
      <c r="F57" s="31"/>
      <c r="G57" s="24"/>
    </row>
    <row r="58" spans="1:7" ht="12.75" customHeight="1" hidden="1">
      <c r="A58" s="17"/>
      <c r="B58" s="34"/>
      <c r="C58" s="28"/>
      <c r="D58" s="29"/>
      <c r="E58" s="30"/>
      <c r="F58" s="31"/>
      <c r="G58" s="24"/>
    </row>
    <row r="59" spans="1:7" ht="12.75" customHeight="1" hidden="1">
      <c r="A59" s="17"/>
      <c r="B59" s="34"/>
      <c r="C59" s="32"/>
      <c r="D59" s="29"/>
      <c r="E59" s="30"/>
      <c r="F59" s="31"/>
      <c r="G59" s="24"/>
    </row>
    <row r="60" spans="1:7" ht="12.75">
      <c r="A60" s="17" t="s">
        <v>62</v>
      </c>
      <c r="B60" s="34"/>
      <c r="C60" s="19"/>
      <c r="D60" s="19"/>
      <c r="E60" s="25"/>
      <c r="F60" s="25"/>
      <c r="G60" s="24"/>
    </row>
    <row r="61" spans="1:7" ht="12.75">
      <c r="A61" s="26" t="s">
        <v>63</v>
      </c>
      <c r="B61" s="34"/>
      <c r="C61" s="19"/>
      <c r="D61" s="19"/>
      <c r="E61" s="25"/>
      <c r="F61" s="25"/>
      <c r="G61" s="24"/>
    </row>
    <row r="62" spans="1:7" ht="12.75">
      <c r="A62" s="22" t="s">
        <v>64</v>
      </c>
      <c r="B62" s="34" t="s">
        <v>65</v>
      </c>
      <c r="C62" s="19"/>
      <c r="D62" s="19"/>
      <c r="E62" s="25">
        <v>0</v>
      </c>
      <c r="F62" s="25"/>
      <c r="G62" s="24"/>
    </row>
    <row r="63" spans="1:7" ht="12.75">
      <c r="A63" s="17" t="s">
        <v>66</v>
      </c>
      <c r="B63" s="34"/>
      <c r="C63" s="19"/>
      <c r="D63" s="19"/>
      <c r="E63" s="25"/>
      <c r="F63" s="25"/>
      <c r="G63" s="24"/>
    </row>
    <row r="64" spans="1:7" ht="12.75">
      <c r="A64" s="22" t="s">
        <v>48</v>
      </c>
      <c r="B64" s="34" t="s">
        <v>67</v>
      </c>
      <c r="C64" s="19"/>
      <c r="D64" s="19"/>
      <c r="E64" s="23">
        <v>0</v>
      </c>
      <c r="F64" s="23"/>
      <c r="G64" s="24"/>
    </row>
    <row r="65" spans="1:7" ht="12.75">
      <c r="A65" s="17" t="s">
        <v>68</v>
      </c>
      <c r="B65" s="34"/>
      <c r="C65" s="19"/>
      <c r="D65" s="19"/>
      <c r="E65" s="25"/>
      <c r="F65" s="25"/>
      <c r="G65" s="24"/>
    </row>
    <row r="66" spans="1:7" ht="12.75">
      <c r="A66" s="26" t="s">
        <v>69</v>
      </c>
      <c r="B66" s="34"/>
      <c r="C66" s="19"/>
      <c r="D66" s="19"/>
      <c r="E66" s="25"/>
      <c r="F66" s="25"/>
      <c r="G66" s="24"/>
    </row>
    <row r="67" spans="1:7" ht="12.75">
      <c r="A67" s="26" t="s">
        <v>70</v>
      </c>
      <c r="B67" s="34"/>
      <c r="C67" s="19"/>
      <c r="D67" s="19"/>
      <c r="E67" s="25"/>
      <c r="F67" s="25"/>
      <c r="G67" s="24"/>
    </row>
    <row r="68" spans="1:7" ht="12.75">
      <c r="A68" s="22" t="s">
        <v>71</v>
      </c>
      <c r="B68" s="34" t="s">
        <v>72</v>
      </c>
      <c r="C68" s="19">
        <v>1628.4</v>
      </c>
      <c r="D68" s="19"/>
      <c r="E68" s="23">
        <v>814</v>
      </c>
      <c r="F68" s="23"/>
      <c r="G68" s="24">
        <f>(E68/C68)</f>
        <v>0.49987718005404075</v>
      </c>
    </row>
    <row r="69" spans="1:7" ht="12.75">
      <c r="A69" s="17" t="s">
        <v>68</v>
      </c>
      <c r="B69" s="34"/>
      <c r="C69" s="19"/>
      <c r="D69" s="19"/>
      <c r="E69" s="25"/>
      <c r="F69" s="25"/>
      <c r="G69" s="24"/>
    </row>
    <row r="70" spans="1:7" ht="12.75">
      <c r="A70" s="26" t="s">
        <v>73</v>
      </c>
      <c r="B70" s="34"/>
      <c r="C70" s="19"/>
      <c r="D70" s="19"/>
      <c r="E70" s="25"/>
      <c r="F70" s="25"/>
      <c r="G70" s="24"/>
    </row>
    <row r="71" spans="1:7" ht="12.75">
      <c r="A71" s="26" t="s">
        <v>74</v>
      </c>
      <c r="B71" s="34"/>
      <c r="C71" s="19"/>
      <c r="D71" s="19"/>
      <c r="E71" s="25"/>
      <c r="F71" s="25"/>
      <c r="G71" s="24"/>
    </row>
    <row r="72" spans="1:7" ht="12.75">
      <c r="A72" s="26" t="s">
        <v>75</v>
      </c>
      <c r="B72" s="34"/>
      <c r="C72" s="19"/>
      <c r="D72" s="19"/>
      <c r="E72" s="25"/>
      <c r="F72" s="25"/>
      <c r="G72" s="24"/>
    </row>
    <row r="73" spans="1:7" ht="12.75">
      <c r="A73" s="22" t="s">
        <v>76</v>
      </c>
      <c r="B73" s="34" t="s">
        <v>77</v>
      </c>
      <c r="C73" s="19">
        <v>5.6</v>
      </c>
      <c r="D73" s="19"/>
      <c r="E73" s="25">
        <v>0</v>
      </c>
      <c r="F73" s="25"/>
      <c r="G73" s="24">
        <f>(F73/C73)</f>
        <v>0</v>
      </c>
    </row>
    <row r="74" spans="1:7" ht="12.75">
      <c r="A74" s="17" t="s">
        <v>78</v>
      </c>
      <c r="B74" s="34"/>
      <c r="C74" s="19"/>
      <c r="D74" s="19"/>
      <c r="E74" s="25"/>
      <c r="F74" s="25"/>
      <c r="G74" s="24"/>
    </row>
    <row r="75" spans="1:7" ht="12.75">
      <c r="A75" s="22" t="s">
        <v>79</v>
      </c>
      <c r="B75" s="34" t="s">
        <v>80</v>
      </c>
      <c r="C75" s="19">
        <v>5208.6</v>
      </c>
      <c r="D75" s="19"/>
      <c r="E75" s="23">
        <v>2606</v>
      </c>
      <c r="F75" s="23"/>
      <c r="G75" s="24">
        <f>(E75/C75)</f>
        <v>0.5003263832891756</v>
      </c>
    </row>
    <row r="76" spans="1:7" ht="12.75">
      <c r="A76" s="17" t="s">
        <v>81</v>
      </c>
      <c r="B76" s="34"/>
      <c r="C76" s="19"/>
      <c r="D76" s="19"/>
      <c r="E76" s="25"/>
      <c r="F76" s="25"/>
      <c r="G76" s="24"/>
    </row>
    <row r="77" spans="1:7" ht="12.75">
      <c r="A77" s="22" t="s">
        <v>82</v>
      </c>
      <c r="B77" s="34" t="s">
        <v>83</v>
      </c>
      <c r="C77" s="19">
        <v>1671.9</v>
      </c>
      <c r="D77" s="19"/>
      <c r="E77" s="23">
        <v>1006</v>
      </c>
      <c r="F77" s="23"/>
      <c r="G77" s="24">
        <f>(E77/C77)</f>
        <v>0.601710628626114</v>
      </c>
    </row>
    <row r="78" spans="1:7" ht="12.75">
      <c r="A78" s="17" t="s">
        <v>84</v>
      </c>
      <c r="B78" s="34"/>
      <c r="C78" s="28"/>
      <c r="D78" s="29"/>
      <c r="E78" s="30"/>
      <c r="F78" s="31"/>
      <c r="G78" s="24"/>
    </row>
    <row r="79" spans="1:7" ht="12.75">
      <c r="A79" s="26" t="s">
        <v>85</v>
      </c>
      <c r="B79" s="34"/>
      <c r="C79" s="28"/>
      <c r="D79" s="29"/>
      <c r="E79" s="30"/>
      <c r="F79" s="31"/>
      <c r="G79" s="24"/>
    </row>
    <row r="80" spans="1:7" ht="12.75">
      <c r="A80" s="26" t="s">
        <v>86</v>
      </c>
      <c r="B80" s="34"/>
      <c r="C80" s="28"/>
      <c r="D80" s="29"/>
      <c r="E80" s="30"/>
      <c r="F80" s="31"/>
      <c r="G80" s="24"/>
    </row>
    <row r="81" spans="1:7" ht="12.75">
      <c r="A81" s="22" t="s">
        <v>87</v>
      </c>
      <c r="B81" s="34" t="s">
        <v>88</v>
      </c>
      <c r="C81" s="28"/>
      <c r="D81" s="29"/>
      <c r="E81" s="30"/>
      <c r="F81" s="31">
        <v>-29.1</v>
      </c>
      <c r="G81" s="24"/>
    </row>
    <row r="82" spans="1:7" s="5" customFormat="1" ht="12.75">
      <c r="A82" s="35"/>
      <c r="B82" s="36"/>
      <c r="C82" s="37">
        <f>SUM(C19:D81)</f>
        <v>67157.9</v>
      </c>
      <c r="D82" s="37"/>
      <c r="E82" s="38">
        <f>SUM(E19:F81)</f>
        <v>34113.2</v>
      </c>
      <c r="F82" s="38"/>
      <c r="G82" s="39">
        <f>(E82/C82)</f>
        <v>0.5079551326053972</v>
      </c>
    </row>
    <row r="83" spans="1:7" ht="12.75">
      <c r="A83" s="36" t="s">
        <v>89</v>
      </c>
      <c r="B83" s="36"/>
      <c r="C83" s="40"/>
      <c r="D83" s="41"/>
      <c r="E83" s="42"/>
      <c r="F83" s="41"/>
      <c r="G83" s="43"/>
    </row>
    <row r="84" spans="1:7" ht="12.75">
      <c r="A84" s="44"/>
      <c r="B84" s="45"/>
      <c r="C84" s="45"/>
      <c r="D84" s="46"/>
      <c r="E84" s="46"/>
      <c r="F84" s="46"/>
      <c r="G84" s="47"/>
    </row>
    <row r="85" spans="1:7" ht="12.75">
      <c r="A85" s="48" t="s">
        <v>4</v>
      </c>
      <c r="B85" s="48"/>
      <c r="C85" s="48"/>
      <c r="D85" s="48"/>
      <c r="E85" s="48"/>
      <c r="F85" s="48"/>
      <c r="G85" s="48"/>
    </row>
    <row r="86" spans="1:7" ht="12.75">
      <c r="A86" s="4" t="s">
        <v>5</v>
      </c>
      <c r="B86" s="4"/>
      <c r="C86" s="4"/>
      <c r="D86" s="4"/>
      <c r="E86" s="4"/>
      <c r="F86" s="4"/>
      <c r="G86" s="4"/>
    </row>
    <row r="87" spans="1:7" ht="12.75">
      <c r="A87" s="48" t="s">
        <v>90</v>
      </c>
      <c r="B87" s="48"/>
      <c r="C87" s="48"/>
      <c r="D87" s="48"/>
      <c r="E87" s="48"/>
      <c r="F87" s="48"/>
      <c r="G87" s="48"/>
    </row>
    <row r="88" spans="1:7" ht="12.75">
      <c r="A88" s="44"/>
      <c r="B88" s="45"/>
      <c r="C88" s="45"/>
      <c r="D88" s="46"/>
      <c r="E88" s="46"/>
      <c r="F88" s="46"/>
      <c r="G88" s="47"/>
    </row>
    <row r="89" spans="1:7" ht="12.75">
      <c r="A89" s="49"/>
      <c r="B89" s="50"/>
      <c r="C89" s="51"/>
      <c r="D89" s="52"/>
      <c r="E89" s="53"/>
      <c r="F89" s="54" t="s">
        <v>7</v>
      </c>
      <c r="G89" s="53"/>
    </row>
    <row r="90" spans="1:7" ht="12.75">
      <c r="A90" s="55" t="s">
        <v>8</v>
      </c>
      <c r="B90" s="56" t="s">
        <v>9</v>
      </c>
      <c r="C90" s="55" t="s">
        <v>10</v>
      </c>
      <c r="D90" s="55"/>
      <c r="E90" s="57" t="s">
        <v>11</v>
      </c>
      <c r="F90" s="57"/>
      <c r="G90" s="58" t="s">
        <v>12</v>
      </c>
    </row>
    <row r="91" spans="1:7" ht="12.75">
      <c r="A91" s="59"/>
      <c r="B91" s="60"/>
      <c r="C91" s="59" t="s">
        <v>7</v>
      </c>
      <c r="D91" s="59"/>
      <c r="E91" s="61" t="s">
        <v>14</v>
      </c>
      <c r="F91" s="61"/>
      <c r="G91" s="62"/>
    </row>
    <row r="92" spans="1:7" ht="12.75">
      <c r="A92" s="63" t="s">
        <v>91</v>
      </c>
      <c r="B92" s="64" t="s">
        <v>92</v>
      </c>
      <c r="C92" s="65">
        <v>14121.2</v>
      </c>
      <c r="D92" s="65"/>
      <c r="E92" s="65">
        <f>SUM(E94:F103)</f>
        <v>5738.4</v>
      </c>
      <c r="F92" s="65"/>
      <c r="G92" s="66">
        <f>SUM(E92/C92)</f>
        <v>0.4063677307877517</v>
      </c>
    </row>
    <row r="93" spans="1:7" ht="12.75">
      <c r="A93" s="17" t="s">
        <v>93</v>
      </c>
      <c r="B93" s="67"/>
      <c r="C93" s="38"/>
      <c r="D93" s="38"/>
      <c r="E93" s="68"/>
      <c r="F93" s="68"/>
      <c r="G93" s="66"/>
    </row>
    <row r="94" spans="1:7" ht="12.75">
      <c r="A94" s="22" t="s">
        <v>94</v>
      </c>
      <c r="B94" s="20" t="s">
        <v>95</v>
      </c>
      <c r="C94" s="23">
        <v>1138.9</v>
      </c>
      <c r="D94" s="23"/>
      <c r="E94" s="23">
        <v>427.2</v>
      </c>
      <c r="F94" s="23"/>
      <c r="G94" s="69">
        <f>SUM(E94/C94)</f>
        <v>0.37509877952410214</v>
      </c>
    </row>
    <row r="95" spans="1:7" ht="12.75">
      <c r="A95" s="17" t="s">
        <v>96</v>
      </c>
      <c r="B95" s="20"/>
      <c r="C95" s="70"/>
      <c r="D95" s="70"/>
      <c r="E95" s="25"/>
      <c r="F95" s="25"/>
      <c r="G95" s="69"/>
    </row>
    <row r="96" spans="1:7" ht="12.75">
      <c r="A96" s="22" t="s">
        <v>97</v>
      </c>
      <c r="B96" s="20" t="s">
        <v>98</v>
      </c>
      <c r="C96" s="19">
        <v>4502.4</v>
      </c>
      <c r="D96" s="19"/>
      <c r="E96" s="23">
        <v>1825.1</v>
      </c>
      <c r="F96" s="23"/>
      <c r="G96" s="69">
        <f>SUM(E96/C96)</f>
        <v>0.4053615849324805</v>
      </c>
    </row>
    <row r="97" spans="1:7" ht="12.75">
      <c r="A97" s="17" t="s">
        <v>99</v>
      </c>
      <c r="B97" s="20"/>
      <c r="C97" s="19"/>
      <c r="D97" s="19"/>
      <c r="E97" s="25"/>
      <c r="F97" s="25"/>
      <c r="G97" s="69"/>
    </row>
    <row r="98" spans="1:7" ht="12.75">
      <c r="A98" s="22" t="s">
        <v>100</v>
      </c>
      <c r="B98" s="20" t="s">
        <v>101</v>
      </c>
      <c r="C98" s="19">
        <v>8042.3</v>
      </c>
      <c r="D98" s="19"/>
      <c r="E98" s="23">
        <v>3450.1</v>
      </c>
      <c r="F98" s="23"/>
      <c r="G98" s="69">
        <f>SUM(E98/C98)</f>
        <v>0.4289941932034368</v>
      </c>
    </row>
    <row r="99" spans="1:7" ht="12.75">
      <c r="A99" s="17" t="s">
        <v>102</v>
      </c>
      <c r="B99" s="20"/>
      <c r="C99" s="19"/>
      <c r="D99" s="19"/>
      <c r="E99" s="20"/>
      <c r="F99" s="20"/>
      <c r="G99" s="69"/>
    </row>
    <row r="100" spans="1:7" ht="12.75">
      <c r="A100" s="26" t="s">
        <v>103</v>
      </c>
      <c r="B100" s="20"/>
      <c r="C100" s="19"/>
      <c r="D100" s="19"/>
      <c r="E100" s="20"/>
      <c r="F100" s="20"/>
      <c r="G100" s="69"/>
    </row>
    <row r="101" spans="1:7" ht="12.75">
      <c r="A101" s="22" t="s">
        <v>104</v>
      </c>
      <c r="B101" s="20" t="s">
        <v>101</v>
      </c>
      <c r="C101" s="19">
        <v>5.6</v>
      </c>
      <c r="D101" s="19"/>
      <c r="E101" s="20">
        <v>0</v>
      </c>
      <c r="F101" s="20"/>
      <c r="G101" s="69">
        <f>SUM(F101/C101)</f>
        <v>0</v>
      </c>
    </row>
    <row r="102" spans="1:7" ht="12.75">
      <c r="A102" s="27" t="s">
        <v>105</v>
      </c>
      <c r="B102" s="20" t="s">
        <v>106</v>
      </c>
      <c r="C102" s="19">
        <v>150</v>
      </c>
      <c r="D102" s="19"/>
      <c r="E102" s="25">
        <v>0</v>
      </c>
      <c r="F102" s="25"/>
      <c r="G102" s="69">
        <f>SUM(F102/C102)</f>
        <v>0</v>
      </c>
    </row>
    <row r="103" spans="1:7" ht="12.75">
      <c r="A103" s="27" t="s">
        <v>107</v>
      </c>
      <c r="B103" s="20" t="s">
        <v>108</v>
      </c>
      <c r="C103" s="19">
        <v>282</v>
      </c>
      <c r="D103" s="19"/>
      <c r="E103" s="23">
        <v>36</v>
      </c>
      <c r="F103" s="23"/>
      <c r="G103" s="69">
        <f>SUM(E103/C103)</f>
        <v>0.1276595744680851</v>
      </c>
    </row>
    <row r="104" spans="1:7" ht="12.75">
      <c r="A104" s="71" t="s">
        <v>109</v>
      </c>
      <c r="B104" s="20"/>
      <c r="C104" s="19"/>
      <c r="D104" s="19"/>
      <c r="E104" s="25"/>
      <c r="F104" s="25"/>
      <c r="G104" s="66"/>
    </row>
    <row r="105" spans="1:7" ht="12.75">
      <c r="A105" s="72" t="s">
        <v>110</v>
      </c>
      <c r="B105" s="21" t="s">
        <v>111</v>
      </c>
      <c r="C105" s="37">
        <v>100</v>
      </c>
      <c r="D105" s="37"/>
      <c r="E105" s="38">
        <v>29.2</v>
      </c>
      <c r="F105" s="38"/>
      <c r="G105" s="66">
        <f>SUM(E105/C105)</f>
        <v>0.292</v>
      </c>
    </row>
    <row r="106" spans="1:7" ht="12.75">
      <c r="A106" s="63" t="s">
        <v>112</v>
      </c>
      <c r="B106" s="21" t="s">
        <v>113</v>
      </c>
      <c r="C106" s="37">
        <v>28238.6</v>
      </c>
      <c r="D106" s="37"/>
      <c r="E106" s="38">
        <v>2086</v>
      </c>
      <c r="F106" s="38"/>
      <c r="G106" s="66">
        <f>SUM(E106/C106)</f>
        <v>0.07387051766022396</v>
      </c>
    </row>
    <row r="107" spans="1:7" ht="12.75">
      <c r="A107" s="63" t="s">
        <v>114</v>
      </c>
      <c r="B107" s="21" t="s">
        <v>115</v>
      </c>
      <c r="C107" s="37">
        <v>1710</v>
      </c>
      <c r="D107" s="37"/>
      <c r="E107" s="38">
        <v>656.3</v>
      </c>
      <c r="F107" s="38"/>
      <c r="G107" s="66">
        <f>SUM(E107/C107)</f>
        <v>0.38380116959064325</v>
      </c>
    </row>
    <row r="108" spans="1:7" ht="12.75">
      <c r="A108" s="63" t="s">
        <v>116</v>
      </c>
      <c r="B108" s="21" t="s">
        <v>117</v>
      </c>
      <c r="C108" s="37">
        <v>1650</v>
      </c>
      <c r="D108" s="37"/>
      <c r="E108" s="38">
        <v>805</v>
      </c>
      <c r="F108" s="38"/>
      <c r="G108" s="66">
        <f>SUM(E108/C108)</f>
        <v>0.48787878787878786</v>
      </c>
    </row>
    <row r="109" spans="1:7" s="73" customFormat="1" ht="12.75">
      <c r="A109" s="63" t="s">
        <v>118</v>
      </c>
      <c r="B109" s="21" t="s">
        <v>119</v>
      </c>
      <c r="C109" s="37"/>
      <c r="D109" s="37"/>
      <c r="E109" s="25"/>
      <c r="F109" s="25"/>
      <c r="G109" s="66"/>
    </row>
    <row r="110" spans="1:7" ht="12.75">
      <c r="A110" s="17" t="s">
        <v>120</v>
      </c>
      <c r="B110" s="20" t="s">
        <v>121</v>
      </c>
      <c r="C110" s="19">
        <v>782.1</v>
      </c>
      <c r="D110" s="19"/>
      <c r="E110" s="25">
        <v>401.5</v>
      </c>
      <c r="F110" s="25"/>
      <c r="G110" s="69">
        <f>SUM(E110/C110)</f>
        <v>0.5133614627285513</v>
      </c>
    </row>
    <row r="111" spans="1:7" ht="12.75">
      <c r="A111" s="17" t="s">
        <v>122</v>
      </c>
      <c r="B111" s="74"/>
      <c r="C111" s="37"/>
      <c r="D111" s="37"/>
      <c r="E111" s="25"/>
      <c r="F111" s="25"/>
      <c r="G111" s="66"/>
    </row>
    <row r="112" spans="1:7" ht="12.75">
      <c r="A112" s="22" t="s">
        <v>123</v>
      </c>
      <c r="B112" s="20" t="s">
        <v>124</v>
      </c>
      <c r="C112" s="19">
        <v>5208.6</v>
      </c>
      <c r="D112" s="19"/>
      <c r="E112" s="23">
        <v>2564.1</v>
      </c>
      <c r="F112" s="23"/>
      <c r="G112" s="69">
        <f>SUM(E112/C112)</f>
        <v>0.4922819951618477</v>
      </c>
    </row>
    <row r="113" spans="1:7" ht="12.75">
      <c r="A113" s="17" t="s">
        <v>122</v>
      </c>
      <c r="B113" s="20"/>
      <c r="C113" s="19"/>
      <c r="D113" s="19"/>
      <c r="E113" s="25"/>
      <c r="F113" s="25"/>
      <c r="G113" s="66"/>
    </row>
    <row r="114" spans="1:7" ht="12.75">
      <c r="A114" s="22" t="s">
        <v>123</v>
      </c>
      <c r="B114" s="20" t="s">
        <v>124</v>
      </c>
      <c r="C114" s="19">
        <v>1671.9</v>
      </c>
      <c r="D114" s="19"/>
      <c r="E114" s="23">
        <v>981.2</v>
      </c>
      <c r="F114" s="23"/>
      <c r="G114" s="69">
        <f>SUM(E114/C114)</f>
        <v>0.5868772055744961</v>
      </c>
    </row>
    <row r="115" spans="1:7" ht="12.75">
      <c r="A115" s="17" t="s">
        <v>122</v>
      </c>
      <c r="B115" s="20"/>
      <c r="C115" s="19"/>
      <c r="D115" s="19"/>
      <c r="E115" s="25"/>
      <c r="F115" s="25"/>
      <c r="G115" s="66"/>
    </row>
    <row r="116" spans="1:7" ht="12.75">
      <c r="A116" s="22" t="s">
        <v>125</v>
      </c>
      <c r="B116" s="20" t="s">
        <v>124</v>
      </c>
      <c r="C116" s="19">
        <v>1628.4</v>
      </c>
      <c r="D116" s="19"/>
      <c r="E116" s="23">
        <v>682.2</v>
      </c>
      <c r="F116" s="23"/>
      <c r="G116" s="66">
        <f>SUM(E116/C116)</f>
        <v>0.4189388356669123</v>
      </c>
    </row>
    <row r="117" spans="1:7" ht="12.75">
      <c r="A117" s="63" t="s">
        <v>126</v>
      </c>
      <c r="B117" s="21" t="s">
        <v>127</v>
      </c>
      <c r="C117" s="37">
        <v>7782</v>
      </c>
      <c r="D117" s="37"/>
      <c r="E117" s="38">
        <v>3441.1</v>
      </c>
      <c r="F117" s="38"/>
      <c r="G117" s="66">
        <f>SUM(E117/C117)</f>
        <v>0.4421870984322796</v>
      </c>
    </row>
    <row r="118" spans="1:7" ht="12.75">
      <c r="A118" s="27" t="s">
        <v>128</v>
      </c>
      <c r="B118" s="20" t="s">
        <v>129</v>
      </c>
      <c r="C118" s="19">
        <v>200</v>
      </c>
      <c r="D118" s="19"/>
      <c r="E118" s="23">
        <v>50</v>
      </c>
      <c r="F118" s="23"/>
      <c r="G118" s="69">
        <f>SUM(E118/C118)</f>
        <v>0.25</v>
      </c>
    </row>
    <row r="119" spans="1:7" ht="12.75">
      <c r="A119" s="63" t="s">
        <v>130</v>
      </c>
      <c r="B119" s="21">
        <v>1200</v>
      </c>
      <c r="C119" s="37">
        <v>4065.1</v>
      </c>
      <c r="D119" s="37"/>
      <c r="E119" s="23">
        <v>1495.4</v>
      </c>
      <c r="F119" s="23"/>
      <c r="G119" s="66">
        <f>SUM(E119/C119)</f>
        <v>0.3678630291997737</v>
      </c>
    </row>
    <row r="120" spans="1:7" ht="12.75">
      <c r="A120" s="75"/>
      <c r="B120" s="75"/>
      <c r="C120" s="38">
        <f>SUM(C94:C119)</f>
        <v>67157.9</v>
      </c>
      <c r="D120" s="38"/>
      <c r="E120" s="38">
        <f>SUM(E94:F119)</f>
        <v>18930.400000000005</v>
      </c>
      <c r="F120" s="38"/>
      <c r="G120" s="76">
        <f>SUM(E120/C120)</f>
        <v>0.2818789747743751</v>
      </c>
    </row>
    <row r="121" spans="1:7" ht="12.75">
      <c r="A121" s="77" t="s">
        <v>131</v>
      </c>
      <c r="B121" s="78"/>
      <c r="C121" s="79"/>
      <c r="D121" s="79"/>
      <c r="E121" s="65"/>
      <c r="F121" s="65"/>
      <c r="G121" s="66"/>
    </row>
    <row r="122" spans="1:7" ht="12.75">
      <c r="A122" s="1"/>
      <c r="B122" s="1"/>
      <c r="C122" s="1"/>
      <c r="D122" s="1"/>
      <c r="E122" s="44"/>
      <c r="F122" s="44"/>
      <c r="G122" s="44"/>
    </row>
    <row r="123" spans="1:7" ht="12.75">
      <c r="A123" s="3"/>
      <c r="B123" s="1"/>
      <c r="C123" s="1"/>
      <c r="D123" s="1"/>
      <c r="E123" s="44"/>
      <c r="F123" s="44"/>
      <c r="G123" s="44"/>
    </row>
  </sheetData>
  <sheetProtection selectLockedCells="1" selectUnlockedCells="1"/>
  <mergeCells count="181">
    <mergeCell ref="A11:G11"/>
    <mergeCell ref="A12:G12"/>
    <mergeCell ref="A13:G13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82:D82"/>
    <mergeCell ref="E82:F82"/>
    <mergeCell ref="A85:G85"/>
    <mergeCell ref="A86:G86"/>
    <mergeCell ref="A87:G87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</mergeCells>
  <printOptions/>
  <pageMargins left="0.75" right="0.75" top="0.7347222222222223" bottom="0.5604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zoomScale="110" zoomScaleNormal="110" workbookViewId="0" topLeftCell="A1">
      <selection activeCell="A23" sqref="A23"/>
    </sheetView>
  </sheetViews>
  <sheetFormatPr defaultColWidth="9.140625" defaultRowHeight="12.75"/>
  <sheetData>
    <row r="2" ht="12.75">
      <c r="A2" s="80" t="s">
        <v>132</v>
      </c>
    </row>
    <row r="3" ht="12.75">
      <c r="A3" s="80" t="s">
        <v>133</v>
      </c>
    </row>
    <row r="5" ht="12.75">
      <c r="A5" s="80" t="s">
        <v>134</v>
      </c>
    </row>
    <row r="6" spans="1:5" ht="12.75">
      <c r="A6" s="80" t="s">
        <v>135</v>
      </c>
      <c r="B6" s="81"/>
      <c r="C6" s="81"/>
      <c r="D6" s="81"/>
      <c r="E6" s="81"/>
    </row>
    <row r="7" spans="1:5" ht="12.75">
      <c r="A7" s="82"/>
      <c r="B7" s="81"/>
      <c r="C7" s="81"/>
      <c r="D7" s="81"/>
      <c r="E7" s="81"/>
    </row>
    <row r="8" spans="1:5" ht="12.75">
      <c r="A8" s="80"/>
      <c r="B8" s="81"/>
      <c r="C8" s="81"/>
      <c r="D8" s="81"/>
      <c r="E8" s="81"/>
    </row>
    <row r="9" spans="1:5" ht="12.75">
      <c r="A9" s="82" t="s">
        <v>136</v>
      </c>
      <c r="B9" s="81"/>
      <c r="C9" s="81"/>
      <c r="D9" s="81"/>
      <c r="E9" s="81"/>
    </row>
    <row r="10" spans="1:5" ht="12.75">
      <c r="A10" s="82" t="s">
        <v>137</v>
      </c>
      <c r="B10" s="81"/>
      <c r="C10" s="81"/>
      <c r="D10" s="81"/>
      <c r="E10" s="81"/>
    </row>
    <row r="11" spans="1:5" ht="12.75">
      <c r="A11" s="82"/>
      <c r="B11" s="81"/>
      <c r="C11" s="81"/>
      <c r="D11" s="81"/>
      <c r="E11" s="81"/>
    </row>
    <row r="12" ht="12.75">
      <c r="A12" s="82"/>
    </row>
    <row r="13" ht="12.75">
      <c r="A13" s="82"/>
    </row>
    <row r="14" ht="12.75">
      <c r="A14" s="82"/>
    </row>
    <row r="15" ht="12.75">
      <c r="A15" s="82" t="s">
        <v>138</v>
      </c>
    </row>
    <row r="16" ht="12.75">
      <c r="A16" s="82" t="s">
        <v>139</v>
      </c>
    </row>
    <row r="17" ht="12.75">
      <c r="A17" s="82"/>
    </row>
    <row r="18" ht="12.75">
      <c r="A18" s="82" t="s">
        <v>140</v>
      </c>
    </row>
    <row r="19" ht="12.75">
      <c r="A19" s="82" t="s">
        <v>141</v>
      </c>
    </row>
    <row r="20" ht="12.75">
      <c r="A20" s="82"/>
    </row>
    <row r="21" ht="12.75">
      <c r="A21" s="82" t="s">
        <v>142</v>
      </c>
    </row>
    <row r="22" ht="12.75">
      <c r="A22" s="82" t="s">
        <v>143</v>
      </c>
    </row>
    <row r="23" ht="12.75">
      <c r="A23" s="82"/>
    </row>
    <row r="24" ht="12.75">
      <c r="A24" s="82"/>
    </row>
    <row r="25" ht="12.75">
      <c r="A25" s="80" t="s">
        <v>144</v>
      </c>
    </row>
    <row r="26" ht="12.75">
      <c r="A26" t="s">
        <v>145</v>
      </c>
    </row>
    <row r="27" ht="12.75">
      <c r="A27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2014-07-22T17:32:24Z</cp:lastPrinted>
  <dcterms:created xsi:type="dcterms:W3CDTF">1996-10-08T23:32:33Z</dcterms:created>
  <dcterms:modified xsi:type="dcterms:W3CDTF">2015-07-09T09:00:45Z</dcterms:modified>
  <cp:category/>
  <cp:version/>
  <cp:contentType/>
  <cp:contentStatus/>
</cp:coreProperties>
</file>